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西河" sheetId="1" r:id="rId1"/>
  </sheets>
  <definedNames>
    <definedName name="_xlnm._FilterDatabase" localSheetId="0" hidden="1">西河!$A$1:$G$86</definedName>
  </definedNames>
  <calcPr calcId="144525"/>
</workbook>
</file>

<file path=xl/sharedStrings.xml><?xml version="1.0" encoding="utf-8"?>
<sst xmlns="http://schemas.openxmlformats.org/spreadsheetml/2006/main" count="337" uniqueCount="166">
  <si>
    <t>西河镇2019年精准扶贫产业到户申报汇总表</t>
  </si>
  <si>
    <t>填表时间：2019年8月29日</t>
  </si>
  <si>
    <t>序号</t>
  </si>
  <si>
    <t>所属村</t>
  </si>
  <si>
    <t>户主姓名</t>
  </si>
  <si>
    <t>特色产业类型</t>
  </si>
  <si>
    <t>特色产业带动增收情况</t>
  </si>
  <si>
    <t>规模（亩）</t>
  </si>
  <si>
    <t>拟申请补助资金（万元）</t>
  </si>
  <si>
    <t>合计</t>
  </si>
  <si>
    <t>西河镇</t>
  </si>
  <si>
    <t>养殖业</t>
  </si>
  <si>
    <t>养殖业（5户）</t>
  </si>
  <si>
    <t>乳凤村</t>
  </si>
  <si>
    <t>黄志全</t>
  </si>
  <si>
    <t>水产养殖（鱼）</t>
  </si>
  <si>
    <t>增收45000元</t>
  </si>
  <si>
    <t>道店村</t>
  </si>
  <si>
    <t>郑汉周</t>
  </si>
  <si>
    <t>增收11000元</t>
  </si>
  <si>
    <t>聂庙村</t>
  </si>
  <si>
    <t>杨三华</t>
  </si>
  <si>
    <t>增收7000元</t>
  </si>
  <si>
    <t>双堰村</t>
  </si>
  <si>
    <t>屠进东</t>
  </si>
  <si>
    <t>增收3000元</t>
  </si>
  <si>
    <t>李胜华</t>
  </si>
  <si>
    <t>种植业</t>
  </si>
  <si>
    <t>优质稻（75户）</t>
  </si>
  <si>
    <t>西河村</t>
  </si>
  <si>
    <t>张成林</t>
  </si>
  <si>
    <t>优质稻</t>
  </si>
  <si>
    <t>增收5000元</t>
  </si>
  <si>
    <t>熊和平</t>
  </si>
  <si>
    <t>增收2000元</t>
  </si>
  <si>
    <t>白龙村</t>
  </si>
  <si>
    <t>张耀清</t>
  </si>
  <si>
    <t>增收8000元</t>
  </si>
  <si>
    <t>罗效珍</t>
  </si>
  <si>
    <t>罗尊华</t>
  </si>
  <si>
    <t>增收800元</t>
  </si>
  <si>
    <t>下蔡村</t>
  </si>
  <si>
    <t>陆四毛</t>
  </si>
  <si>
    <t>1600元</t>
  </si>
  <si>
    <t>华丰村</t>
  </si>
  <si>
    <t>黄菊清</t>
  </si>
  <si>
    <t>增收2400元</t>
  </si>
  <si>
    <t>黄再学</t>
  </si>
  <si>
    <t>黄岗村</t>
  </si>
  <si>
    <t>王诗元</t>
  </si>
  <si>
    <t>增收1200元</t>
  </si>
  <si>
    <t>刘敬芳</t>
  </si>
  <si>
    <t>增收1600元</t>
  </si>
  <si>
    <t>王金桥</t>
  </si>
  <si>
    <t>增收4400元</t>
  </si>
  <si>
    <t>刘文明</t>
  </si>
  <si>
    <t>梨树村</t>
  </si>
  <si>
    <t>夏竹清</t>
  </si>
  <si>
    <t>增收28000元</t>
  </si>
  <si>
    <t>万忠文</t>
  </si>
  <si>
    <t>增收6000元</t>
  </si>
  <si>
    <t>韩桥村</t>
  </si>
  <si>
    <t>李进军</t>
  </si>
  <si>
    <t>增收1900元</t>
  </si>
  <si>
    <t>罗  杰</t>
  </si>
  <si>
    <t>胡发官</t>
  </si>
  <si>
    <t>增收700元</t>
  </si>
  <si>
    <t>刘岗村</t>
  </si>
  <si>
    <t>徐国清</t>
  </si>
  <si>
    <t>增收500元</t>
  </si>
  <si>
    <t>钟山村</t>
  </si>
  <si>
    <t>田胜桥</t>
  </si>
  <si>
    <t>增收4500元</t>
  </si>
  <si>
    <t>田文云</t>
  </si>
  <si>
    <t>增收400元</t>
  </si>
  <si>
    <t>松林村</t>
  </si>
  <si>
    <t>屠坤新</t>
  </si>
  <si>
    <t>增收7800元</t>
  </si>
  <si>
    <t>吴水金</t>
  </si>
  <si>
    <t>增收4420元</t>
  </si>
  <si>
    <t>屠小汉</t>
  </si>
  <si>
    <t>屠孝新</t>
  </si>
  <si>
    <t>增收2314元</t>
  </si>
  <si>
    <t>关帝村</t>
  </si>
  <si>
    <t>陈道锋</t>
  </si>
  <si>
    <t>增收2600元</t>
  </si>
  <si>
    <t>陈道勋</t>
  </si>
  <si>
    <t>增收3640元</t>
  </si>
  <si>
    <t>陈立新</t>
  </si>
  <si>
    <t>刘焕春</t>
  </si>
  <si>
    <t>乾再新</t>
  </si>
  <si>
    <t>王双桥</t>
  </si>
  <si>
    <t>增收1820元</t>
  </si>
  <si>
    <t>翟岗村</t>
  </si>
  <si>
    <t>鲁进业</t>
  </si>
  <si>
    <t>汪春志</t>
  </si>
  <si>
    <t>增收3200元</t>
  </si>
  <si>
    <t>魏定生</t>
  </si>
  <si>
    <t>增收1300元</t>
  </si>
  <si>
    <t>翟木金</t>
  </si>
  <si>
    <t>翟先爱</t>
  </si>
  <si>
    <t>翟想明</t>
  </si>
  <si>
    <t>祝小娥</t>
  </si>
  <si>
    <t>增收2350元</t>
  </si>
  <si>
    <t>王国强</t>
  </si>
  <si>
    <t>五桂村</t>
  </si>
  <si>
    <t>吴潮兵</t>
  </si>
  <si>
    <t>增收21000元</t>
  </si>
  <si>
    <t>吴汉文</t>
  </si>
  <si>
    <t>增收3600元</t>
  </si>
  <si>
    <t>刘灼清</t>
  </si>
  <si>
    <t>增收1800元</t>
  </si>
  <si>
    <t>长山村</t>
  </si>
  <si>
    <t>杨木安</t>
  </si>
  <si>
    <t>胡乃熙</t>
  </si>
  <si>
    <t>增收15000元</t>
  </si>
  <si>
    <t>彭发如</t>
  </si>
  <si>
    <t>增收6700元</t>
  </si>
  <si>
    <t>吴幺甫</t>
  </si>
  <si>
    <t>丰收村</t>
  </si>
  <si>
    <t>曾  俊</t>
  </si>
  <si>
    <t>增收7500元</t>
  </si>
  <si>
    <t>曾继威</t>
  </si>
  <si>
    <t>增收9000元</t>
  </si>
  <si>
    <t>刘元子</t>
  </si>
  <si>
    <t>黄义云</t>
  </si>
  <si>
    <t>谢汉波</t>
  </si>
  <si>
    <t>连楚桥</t>
  </si>
  <si>
    <t>增收2700元</t>
  </si>
  <si>
    <t>黄汉珍</t>
  </si>
  <si>
    <t>增收1300</t>
  </si>
  <si>
    <t>增收1400元</t>
  </si>
  <si>
    <t>聂协章</t>
  </si>
  <si>
    <t>增收1000元</t>
  </si>
  <si>
    <t>聂云清</t>
  </si>
  <si>
    <t>聂望云</t>
  </si>
  <si>
    <t>增收680元</t>
  </si>
  <si>
    <t>黄义胜</t>
  </si>
  <si>
    <t>郑兰清</t>
  </si>
  <si>
    <t>江文焕</t>
  </si>
  <si>
    <t>增收600元</t>
  </si>
  <si>
    <t>增收4000元</t>
  </si>
  <si>
    <t>郑卫乐</t>
  </si>
  <si>
    <t>茶庵村</t>
  </si>
  <si>
    <t>黄林娥</t>
  </si>
  <si>
    <t>增收2800元</t>
  </si>
  <si>
    <t>胡砦村</t>
  </si>
  <si>
    <t>胡春清</t>
  </si>
  <si>
    <t>胡全刚</t>
  </si>
  <si>
    <t>增收2280元</t>
  </si>
  <si>
    <t>胡水清</t>
  </si>
  <si>
    <t>增收6300元</t>
  </si>
  <si>
    <t>李春兰</t>
  </si>
  <si>
    <t>增收1240元</t>
  </si>
  <si>
    <t>胡菊清</t>
  </si>
  <si>
    <t>李祠村</t>
  </si>
  <si>
    <t>李三货</t>
  </si>
  <si>
    <t>增收9200元</t>
  </si>
  <si>
    <t>刘林安</t>
  </si>
  <si>
    <t>增收5900元</t>
  </si>
  <si>
    <t>刘青云</t>
  </si>
  <si>
    <t>增收4300元</t>
  </si>
  <si>
    <t>刘转运</t>
  </si>
  <si>
    <t>增收340元</t>
  </si>
  <si>
    <t>吴菊清</t>
  </si>
  <si>
    <t>增收1160元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</si>
</sst>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7"/>
  <sheetViews>
    <sheetView tabSelected="1" workbookViewId="0">
      <selection activeCell="K7" sqref="K7"/>
    </sheetView>
  </sheetViews>
  <sheetFormatPr defaultColWidth="9" defaultRowHeight="13.5" outlineLevelCol="6"/>
  <cols>
    <col min="1" max="1" width="6.775" customWidth="1"/>
    <col min="2" max="2" width="9.775" customWidth="1"/>
    <col min="3" max="3" width="11.5583333333333" customWidth="1"/>
    <col min="4" max="4" width="17.8833333333333" customWidth="1"/>
    <col min="5" max="5" width="22" customWidth="1"/>
    <col min="6" max="6" width="11.775" customWidth="1"/>
    <col min="7" max="7" width="15.6666666666667" style="2" customWidth="1"/>
  </cols>
  <sheetData>
    <row r="1" ht="25.5" spans="1:7">
      <c r="A1" s="3" t="s">
        <v>0</v>
      </c>
      <c r="B1" s="3"/>
      <c r="C1" s="3"/>
      <c r="D1" s="3"/>
      <c r="E1" s="3"/>
      <c r="F1" s="3"/>
      <c r="G1" s="4"/>
    </row>
    <row r="2" ht="14.25" spans="1:7">
      <c r="A2" s="5" t="s">
        <v>1</v>
      </c>
      <c r="B2" s="5"/>
      <c r="C2" s="5"/>
      <c r="D2" s="5"/>
      <c r="E2" s="5"/>
      <c r="F2" s="5"/>
      <c r="G2" s="6"/>
    </row>
    <row r="3" ht="27" spans="1: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spans="1:7">
      <c r="A4" s="7" t="s">
        <v>9</v>
      </c>
      <c r="B4" s="10" t="s">
        <v>10</v>
      </c>
      <c r="C4" s="7"/>
      <c r="D4" s="7"/>
      <c r="E4" s="7"/>
      <c r="F4" s="7"/>
      <c r="G4" s="9">
        <f>G5+G11</f>
        <v>19.1989</v>
      </c>
    </row>
    <row r="5" ht="14.25" spans="1:7">
      <c r="A5" s="11" t="s">
        <v>9</v>
      </c>
      <c r="B5" s="11"/>
      <c r="C5" s="11" t="s">
        <v>11</v>
      </c>
      <c r="D5" s="11" t="s">
        <v>12</v>
      </c>
      <c r="E5" s="11"/>
      <c r="F5" s="11">
        <f>SUM(F6:F10)</f>
        <v>69.3</v>
      </c>
      <c r="G5" s="11">
        <f>SUM(G6:G10)</f>
        <v>4.258</v>
      </c>
    </row>
    <row r="6" s="1" customFormat="1" ht="30" customHeight="1" spans="1:7">
      <c r="A6" s="12">
        <v>1</v>
      </c>
      <c r="B6" s="12" t="s">
        <v>13</v>
      </c>
      <c r="C6" s="12" t="s">
        <v>14</v>
      </c>
      <c r="D6" s="12" t="s">
        <v>15</v>
      </c>
      <c r="E6" s="12" t="s">
        <v>16</v>
      </c>
      <c r="F6" s="12">
        <v>29.5</v>
      </c>
      <c r="G6" s="13">
        <f t="shared" ref="G6:G8" si="0">F6*0.06</f>
        <v>1.77</v>
      </c>
    </row>
    <row r="7" s="1" customFormat="1" ht="30" customHeight="1" spans="1:7">
      <c r="A7" s="12">
        <v>2</v>
      </c>
      <c r="B7" s="12" t="s">
        <v>17</v>
      </c>
      <c r="C7" s="12" t="s">
        <v>18</v>
      </c>
      <c r="D7" s="12" t="s">
        <v>15</v>
      </c>
      <c r="E7" s="12" t="s">
        <v>19</v>
      </c>
      <c r="F7" s="12">
        <v>26</v>
      </c>
      <c r="G7" s="13">
        <f t="shared" si="0"/>
        <v>1.56</v>
      </c>
    </row>
    <row r="8" s="1" customFormat="1" ht="30" customHeight="1" spans="1:7">
      <c r="A8" s="12">
        <v>3</v>
      </c>
      <c r="B8" s="12" t="s">
        <v>20</v>
      </c>
      <c r="C8" s="12" t="s">
        <v>21</v>
      </c>
      <c r="D8" s="12" t="s">
        <v>15</v>
      </c>
      <c r="E8" s="12" t="s">
        <v>22</v>
      </c>
      <c r="F8" s="12">
        <v>8.8</v>
      </c>
      <c r="G8" s="13">
        <f t="shared" si="0"/>
        <v>0.528</v>
      </c>
    </row>
    <row r="9" s="1" customFormat="1" ht="30" customHeight="1" spans="1:7">
      <c r="A9" s="12">
        <v>4</v>
      </c>
      <c r="B9" s="12" t="s">
        <v>23</v>
      </c>
      <c r="C9" s="12" t="s">
        <v>24</v>
      </c>
      <c r="D9" s="12" t="s">
        <v>15</v>
      </c>
      <c r="E9" s="12" t="s">
        <v>25</v>
      </c>
      <c r="F9" s="12">
        <v>2.5</v>
      </c>
      <c r="G9" s="13">
        <f>F9*0.08</f>
        <v>0.2</v>
      </c>
    </row>
    <row r="10" s="1" customFormat="1" ht="30" customHeight="1" spans="1:7">
      <c r="A10" s="12">
        <v>5</v>
      </c>
      <c r="B10" s="12" t="s">
        <v>23</v>
      </c>
      <c r="C10" s="12" t="s">
        <v>26</v>
      </c>
      <c r="D10" s="12" t="s">
        <v>15</v>
      </c>
      <c r="E10" s="12" t="s">
        <v>25</v>
      </c>
      <c r="F10" s="12">
        <v>2.5</v>
      </c>
      <c r="G10" s="13">
        <f>F10*0.08</f>
        <v>0.2</v>
      </c>
    </row>
    <row r="11" s="1" customFormat="1" ht="30" customHeight="1" spans="1:7">
      <c r="A11" s="11" t="s">
        <v>9</v>
      </c>
      <c r="B11" s="11"/>
      <c r="C11" s="11" t="s">
        <v>27</v>
      </c>
      <c r="D11" s="11" t="s">
        <v>28</v>
      </c>
      <c r="E11" s="11"/>
      <c r="F11" s="11">
        <f>SUM(F12:F86)</f>
        <v>498.03</v>
      </c>
      <c r="G11" s="14">
        <f t="shared" ref="G11:G74" si="1">F11*0.03</f>
        <v>14.9409</v>
      </c>
    </row>
    <row r="12" s="1" customFormat="1" ht="30" customHeight="1" spans="1:7">
      <c r="A12" s="12">
        <v>1</v>
      </c>
      <c r="B12" s="12" t="s">
        <v>29</v>
      </c>
      <c r="C12" s="12" t="s">
        <v>30</v>
      </c>
      <c r="D12" s="12" t="s">
        <v>31</v>
      </c>
      <c r="E12" s="12" t="s">
        <v>32</v>
      </c>
      <c r="F12" s="12">
        <v>10.1</v>
      </c>
      <c r="G12" s="14">
        <f t="shared" si="1"/>
        <v>0.303</v>
      </c>
    </row>
    <row r="13" s="1" customFormat="1" ht="30" customHeight="1" spans="1:7">
      <c r="A13" s="12">
        <v>2</v>
      </c>
      <c r="B13" s="12" t="s">
        <v>29</v>
      </c>
      <c r="C13" s="12" t="s">
        <v>33</v>
      </c>
      <c r="D13" s="12" t="s">
        <v>31</v>
      </c>
      <c r="E13" s="12" t="s">
        <v>34</v>
      </c>
      <c r="F13" s="12">
        <v>4.2</v>
      </c>
      <c r="G13" s="14">
        <f t="shared" si="1"/>
        <v>0.126</v>
      </c>
    </row>
    <row r="14" s="1" customFormat="1" ht="30" customHeight="1" spans="1:7">
      <c r="A14" s="12">
        <v>3</v>
      </c>
      <c r="B14" s="12" t="s">
        <v>35</v>
      </c>
      <c r="C14" s="12" t="s">
        <v>36</v>
      </c>
      <c r="D14" s="12" t="s">
        <v>31</v>
      </c>
      <c r="E14" s="12" t="s">
        <v>37</v>
      </c>
      <c r="F14" s="12">
        <v>11</v>
      </c>
      <c r="G14" s="14">
        <f t="shared" si="1"/>
        <v>0.33</v>
      </c>
    </row>
    <row r="15" s="1" customFormat="1" ht="30" customHeight="1" spans="1:7">
      <c r="A15" s="12">
        <v>4</v>
      </c>
      <c r="B15" s="12" t="s">
        <v>35</v>
      </c>
      <c r="C15" s="12" t="s">
        <v>38</v>
      </c>
      <c r="D15" s="12" t="s">
        <v>31</v>
      </c>
      <c r="E15" s="12" t="s">
        <v>34</v>
      </c>
      <c r="F15" s="12">
        <v>2.5</v>
      </c>
      <c r="G15" s="14">
        <f t="shared" si="1"/>
        <v>0.075</v>
      </c>
    </row>
    <row r="16" s="1" customFormat="1" ht="30" customHeight="1" spans="1:7">
      <c r="A16" s="12">
        <v>5</v>
      </c>
      <c r="B16" s="12" t="s">
        <v>35</v>
      </c>
      <c r="C16" s="12" t="s">
        <v>39</v>
      </c>
      <c r="D16" s="12" t="s">
        <v>31</v>
      </c>
      <c r="E16" s="12" t="s">
        <v>40</v>
      </c>
      <c r="F16" s="12">
        <v>1</v>
      </c>
      <c r="G16" s="14">
        <f t="shared" si="1"/>
        <v>0.03</v>
      </c>
    </row>
    <row r="17" s="1" customFormat="1" ht="28.05" customHeight="1" spans="1:7">
      <c r="A17" s="12">
        <v>6</v>
      </c>
      <c r="B17" s="12" t="s">
        <v>41</v>
      </c>
      <c r="C17" s="12" t="s">
        <v>42</v>
      </c>
      <c r="D17" s="12" t="s">
        <v>31</v>
      </c>
      <c r="E17" s="12" t="s">
        <v>43</v>
      </c>
      <c r="F17" s="12">
        <v>2</v>
      </c>
      <c r="G17" s="14">
        <f t="shared" si="1"/>
        <v>0.06</v>
      </c>
    </row>
    <row r="18" s="1" customFormat="1" ht="28.05" customHeight="1" spans="1:7">
      <c r="A18" s="12">
        <v>7</v>
      </c>
      <c r="B18" s="12" t="s">
        <v>17</v>
      </c>
      <c r="C18" s="12" t="s">
        <v>18</v>
      </c>
      <c r="D18" s="12" t="s">
        <v>31</v>
      </c>
      <c r="E18" s="12" t="s">
        <v>40</v>
      </c>
      <c r="F18" s="12">
        <v>2</v>
      </c>
      <c r="G18" s="14">
        <f t="shared" si="1"/>
        <v>0.06</v>
      </c>
    </row>
    <row r="19" s="1" customFormat="1" ht="28.05" customHeight="1" spans="1:7">
      <c r="A19" s="12">
        <v>8</v>
      </c>
      <c r="B19" s="12" t="s">
        <v>44</v>
      </c>
      <c r="C19" s="12" t="s">
        <v>45</v>
      </c>
      <c r="D19" s="12" t="s">
        <v>31</v>
      </c>
      <c r="E19" s="12" t="s">
        <v>46</v>
      </c>
      <c r="F19" s="12">
        <v>6</v>
      </c>
      <c r="G19" s="14">
        <f t="shared" si="1"/>
        <v>0.18</v>
      </c>
    </row>
    <row r="20" s="1" customFormat="1" ht="28.05" customHeight="1" spans="1:7">
      <c r="A20" s="12">
        <v>9</v>
      </c>
      <c r="B20" s="12" t="s">
        <v>44</v>
      </c>
      <c r="C20" s="12" t="s">
        <v>47</v>
      </c>
      <c r="D20" s="12" t="s">
        <v>31</v>
      </c>
      <c r="E20" s="12" t="s">
        <v>34</v>
      </c>
      <c r="F20" s="12">
        <v>5</v>
      </c>
      <c r="G20" s="14">
        <f t="shared" si="1"/>
        <v>0.15</v>
      </c>
    </row>
    <row r="21" s="1" customFormat="1" ht="28.05" customHeight="1" spans="1:7">
      <c r="A21" s="12">
        <v>10</v>
      </c>
      <c r="B21" s="12" t="s">
        <v>48</v>
      </c>
      <c r="C21" s="12" t="s">
        <v>49</v>
      </c>
      <c r="D21" s="12" t="s">
        <v>31</v>
      </c>
      <c r="E21" s="12" t="s">
        <v>50</v>
      </c>
      <c r="F21" s="12">
        <v>3</v>
      </c>
      <c r="G21" s="14">
        <f t="shared" si="1"/>
        <v>0.09</v>
      </c>
    </row>
    <row r="22" s="1" customFormat="1" ht="28.05" customHeight="1" spans="1:7">
      <c r="A22" s="12">
        <v>11</v>
      </c>
      <c r="B22" s="12" t="s">
        <v>48</v>
      </c>
      <c r="C22" s="12" t="s">
        <v>51</v>
      </c>
      <c r="D22" s="12" t="s">
        <v>31</v>
      </c>
      <c r="E22" s="12" t="s">
        <v>52</v>
      </c>
      <c r="F22" s="12">
        <v>4</v>
      </c>
      <c r="G22" s="14">
        <f t="shared" si="1"/>
        <v>0.12</v>
      </c>
    </row>
    <row r="23" s="1" customFormat="1" ht="28.05" customHeight="1" spans="1:7">
      <c r="A23" s="12">
        <v>12</v>
      </c>
      <c r="B23" s="12" t="s">
        <v>48</v>
      </c>
      <c r="C23" s="12" t="s">
        <v>53</v>
      </c>
      <c r="D23" s="12" t="s">
        <v>31</v>
      </c>
      <c r="E23" s="12" t="s">
        <v>54</v>
      </c>
      <c r="F23" s="12">
        <v>11</v>
      </c>
      <c r="G23" s="14">
        <f t="shared" si="1"/>
        <v>0.33</v>
      </c>
    </row>
    <row r="24" s="1" customFormat="1" ht="28.05" customHeight="1" spans="1:7">
      <c r="A24" s="12">
        <v>13</v>
      </c>
      <c r="B24" s="12" t="s">
        <v>48</v>
      </c>
      <c r="C24" s="12" t="s">
        <v>55</v>
      </c>
      <c r="D24" s="12" t="s">
        <v>31</v>
      </c>
      <c r="E24" s="12" t="s">
        <v>46</v>
      </c>
      <c r="F24" s="12">
        <v>6</v>
      </c>
      <c r="G24" s="14">
        <f t="shared" si="1"/>
        <v>0.18</v>
      </c>
    </row>
    <row r="25" s="1" customFormat="1" ht="28.05" customHeight="1" spans="1:7">
      <c r="A25" s="12">
        <v>14</v>
      </c>
      <c r="B25" s="12" t="s">
        <v>56</v>
      </c>
      <c r="C25" s="12" t="s">
        <v>57</v>
      </c>
      <c r="D25" s="12" t="s">
        <v>31</v>
      </c>
      <c r="E25" s="12" t="s">
        <v>58</v>
      </c>
      <c r="F25" s="12">
        <v>48</v>
      </c>
      <c r="G25" s="14">
        <f t="shared" si="1"/>
        <v>1.44</v>
      </c>
    </row>
    <row r="26" s="1" customFormat="1" ht="28.05" customHeight="1" spans="1:7">
      <c r="A26" s="12">
        <v>15</v>
      </c>
      <c r="B26" s="12" t="s">
        <v>13</v>
      </c>
      <c r="C26" s="12" t="s">
        <v>59</v>
      </c>
      <c r="D26" s="12" t="s">
        <v>31</v>
      </c>
      <c r="E26" s="12" t="s">
        <v>60</v>
      </c>
      <c r="F26" s="12">
        <v>10</v>
      </c>
      <c r="G26" s="14">
        <f t="shared" si="1"/>
        <v>0.3</v>
      </c>
    </row>
    <row r="27" s="1" customFormat="1" ht="28.05" customHeight="1" spans="1:7">
      <c r="A27" s="12">
        <v>16</v>
      </c>
      <c r="B27" s="12" t="s">
        <v>61</v>
      </c>
      <c r="C27" s="12" t="s">
        <v>62</v>
      </c>
      <c r="D27" s="12" t="s">
        <v>31</v>
      </c>
      <c r="E27" s="12" t="s">
        <v>63</v>
      </c>
      <c r="F27" s="12">
        <v>4.9</v>
      </c>
      <c r="G27" s="14">
        <f t="shared" si="1"/>
        <v>0.147</v>
      </c>
    </row>
    <row r="28" s="1" customFormat="1" ht="28.05" customHeight="1" spans="1:7">
      <c r="A28" s="12">
        <v>17</v>
      </c>
      <c r="B28" s="12" t="s">
        <v>61</v>
      </c>
      <c r="C28" s="12" t="s">
        <v>64</v>
      </c>
      <c r="D28" s="12" t="s">
        <v>31</v>
      </c>
      <c r="E28" s="12" t="s">
        <v>34</v>
      </c>
      <c r="F28" s="12">
        <v>5</v>
      </c>
      <c r="G28" s="14">
        <f t="shared" si="1"/>
        <v>0.15</v>
      </c>
    </row>
    <row r="29" s="1" customFormat="1" ht="28.05" customHeight="1" spans="1:7">
      <c r="A29" s="12">
        <v>18</v>
      </c>
      <c r="B29" s="12" t="s">
        <v>61</v>
      </c>
      <c r="C29" s="12" t="s">
        <v>65</v>
      </c>
      <c r="D29" s="12" t="s">
        <v>31</v>
      </c>
      <c r="E29" s="12" t="s">
        <v>66</v>
      </c>
      <c r="F29" s="12">
        <v>1.8</v>
      </c>
      <c r="G29" s="14">
        <f t="shared" si="1"/>
        <v>0.054</v>
      </c>
    </row>
    <row r="30" s="1" customFormat="1" ht="28.05" customHeight="1" spans="1:7">
      <c r="A30" s="12">
        <v>19</v>
      </c>
      <c r="B30" s="12" t="s">
        <v>67</v>
      </c>
      <c r="C30" s="12" t="s">
        <v>68</v>
      </c>
      <c r="D30" s="12" t="s">
        <v>31</v>
      </c>
      <c r="E30" s="12" t="s">
        <v>69</v>
      </c>
      <c r="F30" s="12">
        <v>1.3</v>
      </c>
      <c r="G30" s="14">
        <f t="shared" si="1"/>
        <v>0.039</v>
      </c>
    </row>
    <row r="31" s="1" customFormat="1" ht="28.05" customHeight="1" spans="1:7">
      <c r="A31" s="12">
        <v>20</v>
      </c>
      <c r="B31" s="12" t="s">
        <v>70</v>
      </c>
      <c r="C31" s="12" t="s">
        <v>71</v>
      </c>
      <c r="D31" s="12" t="s">
        <v>31</v>
      </c>
      <c r="E31" s="12" t="s">
        <v>72</v>
      </c>
      <c r="F31" s="12">
        <v>20</v>
      </c>
      <c r="G31" s="14">
        <f t="shared" si="1"/>
        <v>0.6</v>
      </c>
    </row>
    <row r="32" s="1" customFormat="1" ht="28.05" customHeight="1" spans="1:7">
      <c r="A32" s="12">
        <v>21</v>
      </c>
      <c r="B32" s="12" t="s">
        <v>70</v>
      </c>
      <c r="C32" s="12" t="s">
        <v>73</v>
      </c>
      <c r="D32" s="12" t="s">
        <v>31</v>
      </c>
      <c r="E32" s="12" t="s">
        <v>74</v>
      </c>
      <c r="F32" s="12">
        <v>1.2</v>
      </c>
      <c r="G32" s="14">
        <f t="shared" si="1"/>
        <v>0.036</v>
      </c>
    </row>
    <row r="33" ht="28.05" customHeight="1" spans="1:7">
      <c r="A33" s="12">
        <v>22</v>
      </c>
      <c r="B33" s="12" t="s">
        <v>75</v>
      </c>
      <c r="C33" s="12" t="s">
        <v>76</v>
      </c>
      <c r="D33" s="12" t="s">
        <v>31</v>
      </c>
      <c r="E33" s="12" t="s">
        <v>77</v>
      </c>
      <c r="F33" s="12">
        <v>15</v>
      </c>
      <c r="G33" s="14">
        <f t="shared" si="1"/>
        <v>0.45</v>
      </c>
    </row>
    <row r="34" ht="28.05" customHeight="1" spans="1:7">
      <c r="A34" s="12">
        <v>23</v>
      </c>
      <c r="B34" s="12" t="s">
        <v>75</v>
      </c>
      <c r="C34" s="12" t="s">
        <v>78</v>
      </c>
      <c r="D34" s="12" t="s">
        <v>31</v>
      </c>
      <c r="E34" s="12" t="s">
        <v>79</v>
      </c>
      <c r="F34" s="12">
        <v>8.5</v>
      </c>
      <c r="G34" s="14">
        <f t="shared" si="1"/>
        <v>0.255</v>
      </c>
    </row>
    <row r="35" ht="28.05" customHeight="1" spans="1:7">
      <c r="A35" s="12">
        <v>24</v>
      </c>
      <c r="B35" s="12" t="s">
        <v>75</v>
      </c>
      <c r="C35" s="12" t="s">
        <v>80</v>
      </c>
      <c r="D35" s="12" t="s">
        <v>31</v>
      </c>
      <c r="E35" s="12" t="s">
        <v>77</v>
      </c>
      <c r="F35" s="12">
        <v>15</v>
      </c>
      <c r="G35" s="14">
        <f t="shared" si="1"/>
        <v>0.45</v>
      </c>
    </row>
    <row r="36" ht="28.05" customHeight="1" spans="1:7">
      <c r="A36" s="12">
        <v>25</v>
      </c>
      <c r="B36" s="12" t="s">
        <v>75</v>
      </c>
      <c r="C36" s="12" t="s">
        <v>81</v>
      </c>
      <c r="D36" s="12" t="s">
        <v>31</v>
      </c>
      <c r="E36" s="12" t="s">
        <v>82</v>
      </c>
      <c r="F36" s="12">
        <v>4.45</v>
      </c>
      <c r="G36" s="14">
        <f t="shared" si="1"/>
        <v>0.1335</v>
      </c>
    </row>
    <row r="37" ht="28.05" customHeight="1" spans="1:7">
      <c r="A37" s="12">
        <v>26</v>
      </c>
      <c r="B37" s="12" t="s">
        <v>83</v>
      </c>
      <c r="C37" s="12" t="s">
        <v>84</v>
      </c>
      <c r="D37" s="12" t="s">
        <v>31</v>
      </c>
      <c r="E37" s="12" t="s">
        <v>85</v>
      </c>
      <c r="F37" s="12">
        <v>5</v>
      </c>
      <c r="G37" s="14">
        <f t="shared" si="1"/>
        <v>0.15</v>
      </c>
    </row>
    <row r="38" ht="28.05" customHeight="1" spans="1:7">
      <c r="A38" s="12">
        <v>27</v>
      </c>
      <c r="B38" s="12" t="s">
        <v>83</v>
      </c>
      <c r="C38" s="12" t="s">
        <v>86</v>
      </c>
      <c r="D38" s="12" t="s">
        <v>31</v>
      </c>
      <c r="E38" s="12" t="s">
        <v>87</v>
      </c>
      <c r="F38" s="12">
        <v>7</v>
      </c>
      <c r="G38" s="14">
        <f t="shared" si="1"/>
        <v>0.21</v>
      </c>
    </row>
    <row r="39" ht="28.05" customHeight="1" spans="1:7">
      <c r="A39" s="12">
        <v>28</v>
      </c>
      <c r="B39" s="12" t="s">
        <v>83</v>
      </c>
      <c r="C39" s="12" t="s">
        <v>88</v>
      </c>
      <c r="D39" s="12" t="s">
        <v>31</v>
      </c>
      <c r="E39" s="12" t="s">
        <v>77</v>
      </c>
      <c r="F39" s="12">
        <v>15</v>
      </c>
      <c r="G39" s="14">
        <f t="shared" si="1"/>
        <v>0.45</v>
      </c>
    </row>
    <row r="40" ht="28.05" customHeight="1" spans="1:7">
      <c r="A40" s="12">
        <v>29</v>
      </c>
      <c r="B40" s="12" t="s">
        <v>83</v>
      </c>
      <c r="C40" s="12" t="s">
        <v>89</v>
      </c>
      <c r="D40" s="12" t="s">
        <v>31</v>
      </c>
      <c r="E40" s="12" t="s">
        <v>77</v>
      </c>
      <c r="F40" s="12">
        <v>15</v>
      </c>
      <c r="G40" s="14">
        <f t="shared" si="1"/>
        <v>0.45</v>
      </c>
    </row>
    <row r="41" ht="28.05" customHeight="1" spans="1:7">
      <c r="A41" s="12">
        <v>30</v>
      </c>
      <c r="B41" s="12" t="s">
        <v>83</v>
      </c>
      <c r="C41" s="12" t="s">
        <v>90</v>
      </c>
      <c r="D41" s="12" t="s">
        <v>31</v>
      </c>
      <c r="E41" s="12" t="s">
        <v>77</v>
      </c>
      <c r="F41" s="12">
        <v>15</v>
      </c>
      <c r="G41" s="14">
        <f t="shared" si="1"/>
        <v>0.45</v>
      </c>
    </row>
    <row r="42" ht="28.05" customHeight="1" spans="1:7">
      <c r="A42" s="12">
        <v>31</v>
      </c>
      <c r="B42" s="12" t="s">
        <v>83</v>
      </c>
      <c r="C42" s="12" t="s">
        <v>91</v>
      </c>
      <c r="D42" s="12" t="s">
        <v>31</v>
      </c>
      <c r="E42" s="12" t="s">
        <v>92</v>
      </c>
      <c r="F42" s="12">
        <v>3.5</v>
      </c>
      <c r="G42" s="14">
        <f t="shared" si="1"/>
        <v>0.105</v>
      </c>
    </row>
    <row r="43" ht="28.05" customHeight="1" spans="1:7">
      <c r="A43" s="12">
        <v>32</v>
      </c>
      <c r="B43" s="12" t="s">
        <v>93</v>
      </c>
      <c r="C43" s="12" t="s">
        <v>94</v>
      </c>
      <c r="D43" s="12" t="s">
        <v>31</v>
      </c>
      <c r="E43" s="12" t="s">
        <v>52</v>
      </c>
      <c r="F43" s="12">
        <v>2.99</v>
      </c>
      <c r="G43" s="14">
        <f t="shared" si="1"/>
        <v>0.0897</v>
      </c>
    </row>
    <row r="44" ht="28.05" customHeight="1" spans="1:7">
      <c r="A44" s="12">
        <v>33</v>
      </c>
      <c r="B44" s="12" t="s">
        <v>93</v>
      </c>
      <c r="C44" s="12" t="s">
        <v>95</v>
      </c>
      <c r="D44" s="12" t="s">
        <v>31</v>
      </c>
      <c r="E44" s="12" t="s">
        <v>96</v>
      </c>
      <c r="F44" s="12">
        <v>6.08</v>
      </c>
      <c r="G44" s="14">
        <f t="shared" si="1"/>
        <v>0.1824</v>
      </c>
    </row>
    <row r="45" ht="28.05" customHeight="1" spans="1:7">
      <c r="A45" s="12">
        <v>34</v>
      </c>
      <c r="B45" s="12" t="s">
        <v>93</v>
      </c>
      <c r="C45" s="12" t="s">
        <v>97</v>
      </c>
      <c r="D45" s="12" t="s">
        <v>31</v>
      </c>
      <c r="E45" s="12" t="s">
        <v>98</v>
      </c>
      <c r="F45" s="12">
        <v>2.4</v>
      </c>
      <c r="G45" s="14">
        <f t="shared" si="1"/>
        <v>0.072</v>
      </c>
    </row>
    <row r="46" ht="28.05" customHeight="1" spans="1:7">
      <c r="A46" s="12">
        <v>35</v>
      </c>
      <c r="B46" s="12" t="s">
        <v>93</v>
      </c>
      <c r="C46" s="12" t="s">
        <v>99</v>
      </c>
      <c r="D46" s="12" t="s">
        <v>31</v>
      </c>
      <c r="E46" s="12" t="s">
        <v>72</v>
      </c>
      <c r="F46" s="12">
        <v>8.59</v>
      </c>
      <c r="G46" s="14">
        <f t="shared" si="1"/>
        <v>0.2577</v>
      </c>
    </row>
    <row r="47" ht="28.05" customHeight="1" spans="1:7">
      <c r="A47" s="12">
        <v>36</v>
      </c>
      <c r="B47" s="12" t="s">
        <v>93</v>
      </c>
      <c r="C47" s="12" t="s">
        <v>100</v>
      </c>
      <c r="D47" s="12" t="s">
        <v>31</v>
      </c>
      <c r="E47" s="12" t="s">
        <v>25</v>
      </c>
      <c r="F47" s="12">
        <v>5.77</v>
      </c>
      <c r="G47" s="14">
        <f t="shared" si="1"/>
        <v>0.1731</v>
      </c>
    </row>
    <row r="48" ht="28.05" customHeight="1" spans="1:7">
      <c r="A48" s="12">
        <v>37</v>
      </c>
      <c r="B48" s="12" t="s">
        <v>93</v>
      </c>
      <c r="C48" s="12" t="s">
        <v>101</v>
      </c>
      <c r="D48" s="12" t="s">
        <v>31</v>
      </c>
      <c r="E48" s="12" t="s">
        <v>60</v>
      </c>
      <c r="F48" s="12">
        <v>11.29</v>
      </c>
      <c r="G48" s="14">
        <f t="shared" si="1"/>
        <v>0.3387</v>
      </c>
    </row>
    <row r="49" ht="28.05" customHeight="1" spans="1:7">
      <c r="A49" s="12">
        <v>38</v>
      </c>
      <c r="B49" s="12" t="s">
        <v>93</v>
      </c>
      <c r="C49" s="12" t="s">
        <v>102</v>
      </c>
      <c r="D49" s="12" t="s">
        <v>31</v>
      </c>
      <c r="E49" s="12" t="s">
        <v>103</v>
      </c>
      <c r="F49" s="12">
        <v>4.34</v>
      </c>
      <c r="G49" s="14">
        <f t="shared" si="1"/>
        <v>0.1302</v>
      </c>
    </row>
    <row r="50" ht="28.05" customHeight="1" spans="1:7">
      <c r="A50" s="12">
        <v>39</v>
      </c>
      <c r="B50" s="12" t="s">
        <v>93</v>
      </c>
      <c r="C50" s="12" t="s">
        <v>104</v>
      </c>
      <c r="D50" s="12" t="s">
        <v>31</v>
      </c>
      <c r="E50" s="12" t="s">
        <v>60</v>
      </c>
      <c r="F50" s="12">
        <v>14.42</v>
      </c>
      <c r="G50" s="14">
        <f t="shared" si="1"/>
        <v>0.4326</v>
      </c>
    </row>
    <row r="51" s="1" customFormat="1" ht="28.05" customHeight="1" spans="1:7">
      <c r="A51" s="12">
        <v>40</v>
      </c>
      <c r="B51" s="12" t="s">
        <v>105</v>
      </c>
      <c r="C51" s="12" t="s">
        <v>106</v>
      </c>
      <c r="D51" s="12" t="s">
        <v>31</v>
      </c>
      <c r="E51" s="12" t="s">
        <v>107</v>
      </c>
      <c r="F51" s="12">
        <v>15</v>
      </c>
      <c r="G51" s="14">
        <f t="shared" si="1"/>
        <v>0.45</v>
      </c>
    </row>
    <row r="52" s="1" customFormat="1" ht="28.05" customHeight="1" spans="1:7">
      <c r="A52" s="12">
        <v>41</v>
      </c>
      <c r="B52" s="12" t="s">
        <v>105</v>
      </c>
      <c r="C52" s="12" t="s">
        <v>108</v>
      </c>
      <c r="D52" s="12" t="s">
        <v>31</v>
      </c>
      <c r="E52" s="12" t="s">
        <v>109</v>
      </c>
      <c r="F52" s="12">
        <v>3</v>
      </c>
      <c r="G52" s="14">
        <f t="shared" si="1"/>
        <v>0.09</v>
      </c>
    </row>
    <row r="53" s="1" customFormat="1" ht="28.05" customHeight="1" spans="1:7">
      <c r="A53" s="12">
        <v>42</v>
      </c>
      <c r="B53" s="12" t="s">
        <v>105</v>
      </c>
      <c r="C53" s="12" t="s">
        <v>110</v>
      </c>
      <c r="D53" s="12" t="s">
        <v>31</v>
      </c>
      <c r="E53" s="12" t="s">
        <v>111</v>
      </c>
      <c r="F53" s="12">
        <v>1.5</v>
      </c>
      <c r="G53" s="14">
        <f t="shared" si="1"/>
        <v>0.045</v>
      </c>
    </row>
    <row r="54" s="1" customFormat="1" ht="28.05" customHeight="1" spans="1:7">
      <c r="A54" s="12">
        <v>43</v>
      </c>
      <c r="B54" s="12" t="s">
        <v>105</v>
      </c>
      <c r="C54" s="12" t="s">
        <v>110</v>
      </c>
      <c r="D54" s="12" t="s">
        <v>31</v>
      </c>
      <c r="E54" s="12" t="s">
        <v>25</v>
      </c>
      <c r="F54" s="12">
        <v>2.5</v>
      </c>
      <c r="G54" s="14">
        <f t="shared" si="1"/>
        <v>0.075</v>
      </c>
    </row>
    <row r="55" s="1" customFormat="1" ht="28.05" customHeight="1" spans="1:7">
      <c r="A55" s="12">
        <v>44</v>
      </c>
      <c r="B55" s="12" t="s">
        <v>112</v>
      </c>
      <c r="C55" s="12" t="s">
        <v>113</v>
      </c>
      <c r="D55" s="12" t="s">
        <v>31</v>
      </c>
      <c r="E55" s="12" t="s">
        <v>98</v>
      </c>
      <c r="F55" s="12">
        <v>1</v>
      </c>
      <c r="G55" s="14">
        <f t="shared" si="1"/>
        <v>0.03</v>
      </c>
    </row>
    <row r="56" s="1" customFormat="1" ht="28.05" customHeight="1" spans="1:7">
      <c r="A56" s="12">
        <v>45</v>
      </c>
      <c r="B56" s="12" t="s">
        <v>112</v>
      </c>
      <c r="C56" s="12" t="s">
        <v>114</v>
      </c>
      <c r="D56" s="12" t="s">
        <v>31</v>
      </c>
      <c r="E56" s="12" t="s">
        <v>115</v>
      </c>
      <c r="F56" s="12">
        <v>12</v>
      </c>
      <c r="G56" s="14">
        <f t="shared" si="1"/>
        <v>0.36</v>
      </c>
    </row>
    <row r="57" s="1" customFormat="1" ht="28.05" customHeight="1" spans="1:7">
      <c r="A57" s="12">
        <v>46</v>
      </c>
      <c r="B57" s="12" t="s">
        <v>112</v>
      </c>
      <c r="C57" s="12" t="s">
        <v>116</v>
      </c>
      <c r="D57" s="12" t="s">
        <v>31</v>
      </c>
      <c r="E57" s="12" t="s">
        <v>117</v>
      </c>
      <c r="F57" s="12">
        <v>5</v>
      </c>
      <c r="G57" s="14">
        <f t="shared" si="1"/>
        <v>0.15</v>
      </c>
    </row>
    <row r="58" s="1" customFormat="1" ht="28.05" customHeight="1" spans="1:7">
      <c r="A58" s="12">
        <v>47</v>
      </c>
      <c r="B58" s="12" t="s">
        <v>112</v>
      </c>
      <c r="C58" s="12" t="s">
        <v>118</v>
      </c>
      <c r="D58" s="12" t="s">
        <v>31</v>
      </c>
      <c r="E58" s="12" t="s">
        <v>117</v>
      </c>
      <c r="F58" s="12">
        <v>5</v>
      </c>
      <c r="G58" s="14">
        <f t="shared" si="1"/>
        <v>0.15</v>
      </c>
    </row>
    <row r="59" s="1" customFormat="1" ht="28.05" customHeight="1" spans="1:7">
      <c r="A59" s="12">
        <v>48</v>
      </c>
      <c r="B59" s="12" t="s">
        <v>119</v>
      </c>
      <c r="C59" s="12" t="s">
        <v>120</v>
      </c>
      <c r="D59" s="12" t="s">
        <v>31</v>
      </c>
      <c r="E59" s="12" t="s">
        <v>121</v>
      </c>
      <c r="F59" s="12">
        <v>6</v>
      </c>
      <c r="G59" s="14">
        <f t="shared" si="1"/>
        <v>0.18</v>
      </c>
    </row>
    <row r="60" s="1" customFormat="1" ht="28.05" customHeight="1" spans="1:7">
      <c r="A60" s="12">
        <v>49</v>
      </c>
      <c r="B60" s="12" t="s">
        <v>119</v>
      </c>
      <c r="C60" s="12" t="s">
        <v>122</v>
      </c>
      <c r="D60" s="12" t="s">
        <v>31</v>
      </c>
      <c r="E60" s="12" t="s">
        <v>123</v>
      </c>
      <c r="F60" s="12">
        <v>7</v>
      </c>
      <c r="G60" s="14">
        <f t="shared" si="1"/>
        <v>0.21</v>
      </c>
    </row>
    <row r="61" s="1" customFormat="1" ht="28.05" customHeight="1" spans="1:7">
      <c r="A61" s="12">
        <v>50</v>
      </c>
      <c r="B61" s="12" t="s">
        <v>119</v>
      </c>
      <c r="C61" s="12" t="s">
        <v>124</v>
      </c>
      <c r="D61" s="12" t="s">
        <v>31</v>
      </c>
      <c r="E61" s="12" t="s">
        <v>107</v>
      </c>
      <c r="F61" s="12">
        <v>15</v>
      </c>
      <c r="G61" s="14">
        <f t="shared" si="1"/>
        <v>0.45</v>
      </c>
    </row>
    <row r="62" s="1" customFormat="1" ht="28.05" customHeight="1" spans="1:7">
      <c r="A62" s="12">
        <v>51</v>
      </c>
      <c r="B62" s="12" t="s">
        <v>119</v>
      </c>
      <c r="C62" s="12" t="s">
        <v>125</v>
      </c>
      <c r="D62" s="12" t="s">
        <v>31</v>
      </c>
      <c r="E62" s="12" t="s">
        <v>111</v>
      </c>
      <c r="F62" s="12">
        <v>1.5</v>
      </c>
      <c r="G62" s="14">
        <f t="shared" si="1"/>
        <v>0.045</v>
      </c>
    </row>
    <row r="63" s="1" customFormat="1" ht="28.05" customHeight="1" spans="1:7">
      <c r="A63" s="12">
        <v>52</v>
      </c>
      <c r="B63" s="12" t="s">
        <v>119</v>
      </c>
      <c r="C63" s="12" t="s">
        <v>126</v>
      </c>
      <c r="D63" s="12" t="s">
        <v>31</v>
      </c>
      <c r="E63" s="12" t="s">
        <v>117</v>
      </c>
      <c r="F63" s="12">
        <v>5</v>
      </c>
      <c r="G63" s="14">
        <f t="shared" si="1"/>
        <v>0.15</v>
      </c>
    </row>
    <row r="64" s="1" customFormat="1" ht="28.05" customHeight="1" spans="1:7">
      <c r="A64" s="12">
        <v>53</v>
      </c>
      <c r="B64" s="12" t="s">
        <v>119</v>
      </c>
      <c r="C64" s="12" t="s">
        <v>127</v>
      </c>
      <c r="D64" s="12" t="s">
        <v>31</v>
      </c>
      <c r="E64" s="12" t="s">
        <v>128</v>
      </c>
      <c r="F64" s="12">
        <v>2</v>
      </c>
      <c r="G64" s="14">
        <f t="shared" si="1"/>
        <v>0.06</v>
      </c>
    </row>
    <row r="65" s="1" customFormat="1" ht="28.05" customHeight="1" spans="1:7">
      <c r="A65" s="12">
        <v>54</v>
      </c>
      <c r="B65" s="12" t="s">
        <v>119</v>
      </c>
      <c r="C65" s="12" t="s">
        <v>129</v>
      </c>
      <c r="D65" s="12" t="s">
        <v>31</v>
      </c>
      <c r="E65" s="12" t="s">
        <v>130</v>
      </c>
      <c r="F65" s="12">
        <v>2</v>
      </c>
      <c r="G65" s="14">
        <f t="shared" si="1"/>
        <v>0.06</v>
      </c>
    </row>
    <row r="66" s="1" customFormat="1" ht="28.05" customHeight="1" spans="1:7">
      <c r="A66" s="12">
        <v>55</v>
      </c>
      <c r="B66" s="12" t="s">
        <v>20</v>
      </c>
      <c r="C66" s="12" t="s">
        <v>21</v>
      </c>
      <c r="D66" s="12" t="s">
        <v>31</v>
      </c>
      <c r="E66" s="12" t="s">
        <v>131</v>
      </c>
      <c r="F66" s="12">
        <v>3.5</v>
      </c>
      <c r="G66" s="14">
        <f t="shared" si="1"/>
        <v>0.105</v>
      </c>
    </row>
    <row r="67" s="1" customFormat="1" ht="28.05" customHeight="1" spans="1:7">
      <c r="A67" s="12">
        <v>56</v>
      </c>
      <c r="B67" s="12" t="s">
        <v>20</v>
      </c>
      <c r="C67" s="12" t="s">
        <v>132</v>
      </c>
      <c r="D67" s="12" t="s">
        <v>31</v>
      </c>
      <c r="E67" s="12" t="s">
        <v>133</v>
      </c>
      <c r="F67" s="12">
        <v>2.5</v>
      </c>
      <c r="G67" s="14">
        <f t="shared" si="1"/>
        <v>0.075</v>
      </c>
    </row>
    <row r="68" s="1" customFormat="1" ht="28.05" customHeight="1" spans="1:7">
      <c r="A68" s="12">
        <v>57</v>
      </c>
      <c r="B68" s="12" t="s">
        <v>20</v>
      </c>
      <c r="C68" s="12" t="s">
        <v>134</v>
      </c>
      <c r="D68" s="12" t="s">
        <v>31</v>
      </c>
      <c r="E68" s="12" t="s">
        <v>50</v>
      </c>
      <c r="F68" s="12">
        <v>3</v>
      </c>
      <c r="G68" s="14">
        <f t="shared" si="1"/>
        <v>0.09</v>
      </c>
    </row>
    <row r="69" s="1" customFormat="1" ht="28.05" customHeight="1" spans="1:7">
      <c r="A69" s="12">
        <v>58</v>
      </c>
      <c r="B69" s="12" t="s">
        <v>20</v>
      </c>
      <c r="C69" s="12" t="s">
        <v>135</v>
      </c>
      <c r="D69" s="12" t="s">
        <v>31</v>
      </c>
      <c r="E69" s="12" t="s">
        <v>136</v>
      </c>
      <c r="F69" s="12">
        <v>1.7</v>
      </c>
      <c r="G69" s="14">
        <f t="shared" si="1"/>
        <v>0.051</v>
      </c>
    </row>
    <row r="70" s="1" customFormat="1" ht="28.05" customHeight="1" spans="1:7">
      <c r="A70" s="12">
        <v>59</v>
      </c>
      <c r="B70" s="12" t="s">
        <v>20</v>
      </c>
      <c r="C70" s="12" t="s">
        <v>137</v>
      </c>
      <c r="D70" s="12" t="s">
        <v>31</v>
      </c>
      <c r="E70" s="12" t="s">
        <v>52</v>
      </c>
      <c r="F70" s="12">
        <v>4</v>
      </c>
      <c r="G70" s="14">
        <f t="shared" si="1"/>
        <v>0.12</v>
      </c>
    </row>
    <row r="71" s="1" customFormat="1" ht="28.05" customHeight="1" spans="1:7">
      <c r="A71" s="12">
        <v>60</v>
      </c>
      <c r="B71" s="12" t="s">
        <v>23</v>
      </c>
      <c r="C71" s="12" t="s">
        <v>138</v>
      </c>
      <c r="D71" s="12" t="s">
        <v>31</v>
      </c>
      <c r="E71" s="12" t="s">
        <v>50</v>
      </c>
      <c r="F71" s="12">
        <v>3</v>
      </c>
      <c r="G71" s="14">
        <f t="shared" si="1"/>
        <v>0.09</v>
      </c>
    </row>
    <row r="72" s="1" customFormat="1" ht="28.05" customHeight="1" spans="1:7">
      <c r="A72" s="12">
        <v>61</v>
      </c>
      <c r="B72" s="12" t="s">
        <v>23</v>
      </c>
      <c r="C72" s="12" t="s">
        <v>139</v>
      </c>
      <c r="D72" s="12" t="s">
        <v>31</v>
      </c>
      <c r="E72" s="12" t="s">
        <v>140</v>
      </c>
      <c r="F72" s="12">
        <v>1.5</v>
      </c>
      <c r="G72" s="14">
        <f t="shared" si="1"/>
        <v>0.045</v>
      </c>
    </row>
    <row r="73" s="1" customFormat="1" ht="28.05" customHeight="1" spans="1:7">
      <c r="A73" s="12">
        <v>62</v>
      </c>
      <c r="B73" s="12" t="s">
        <v>23</v>
      </c>
      <c r="C73" s="12" t="s">
        <v>24</v>
      </c>
      <c r="D73" s="12" t="s">
        <v>31</v>
      </c>
      <c r="E73" s="12" t="s">
        <v>96</v>
      </c>
      <c r="F73" s="12">
        <v>8</v>
      </c>
      <c r="G73" s="14">
        <f t="shared" si="1"/>
        <v>0.24</v>
      </c>
    </row>
    <row r="74" s="1" customFormat="1" ht="28.05" customHeight="1" spans="1:7">
      <c r="A74" s="12">
        <v>63</v>
      </c>
      <c r="B74" s="12" t="s">
        <v>23</v>
      </c>
      <c r="C74" s="12" t="s">
        <v>26</v>
      </c>
      <c r="D74" s="12" t="s">
        <v>31</v>
      </c>
      <c r="E74" s="12" t="s">
        <v>141</v>
      </c>
      <c r="F74" s="12">
        <v>10</v>
      </c>
      <c r="G74" s="14">
        <f t="shared" si="1"/>
        <v>0.3</v>
      </c>
    </row>
    <row r="75" s="1" customFormat="1" ht="28.05" customHeight="1" spans="1:7">
      <c r="A75" s="12">
        <v>64</v>
      </c>
      <c r="B75" s="12" t="s">
        <v>23</v>
      </c>
      <c r="C75" s="12" t="s">
        <v>142</v>
      </c>
      <c r="D75" s="12" t="s">
        <v>31</v>
      </c>
      <c r="E75" s="12" t="s">
        <v>50</v>
      </c>
      <c r="F75" s="12">
        <v>3</v>
      </c>
      <c r="G75" s="14">
        <f t="shared" ref="G75:G86" si="2">F75*0.03</f>
        <v>0.09</v>
      </c>
    </row>
    <row r="76" s="1" customFormat="1" ht="28.05" customHeight="1" spans="1:7">
      <c r="A76" s="12">
        <v>65</v>
      </c>
      <c r="B76" s="12" t="s">
        <v>143</v>
      </c>
      <c r="C76" s="12" t="s">
        <v>144</v>
      </c>
      <c r="D76" s="12" t="s">
        <v>31</v>
      </c>
      <c r="E76" s="12" t="s">
        <v>145</v>
      </c>
      <c r="F76" s="12">
        <v>6</v>
      </c>
      <c r="G76" s="14">
        <f t="shared" si="2"/>
        <v>0.18</v>
      </c>
    </row>
    <row r="77" s="1" customFormat="1" ht="28.05" customHeight="1" spans="1:7">
      <c r="A77" s="12">
        <v>66</v>
      </c>
      <c r="B77" s="12" t="s">
        <v>146</v>
      </c>
      <c r="C77" s="12" t="s">
        <v>147</v>
      </c>
      <c r="D77" s="12" t="s">
        <v>31</v>
      </c>
      <c r="E77" s="12" t="s">
        <v>46</v>
      </c>
      <c r="F77" s="12">
        <v>4</v>
      </c>
      <c r="G77" s="14">
        <f t="shared" si="2"/>
        <v>0.12</v>
      </c>
    </row>
    <row r="78" s="1" customFormat="1" ht="28.05" customHeight="1" spans="1:7">
      <c r="A78" s="12">
        <v>67</v>
      </c>
      <c r="B78" s="12" t="s">
        <v>146</v>
      </c>
      <c r="C78" s="12" t="s">
        <v>148</v>
      </c>
      <c r="D78" s="12" t="s">
        <v>31</v>
      </c>
      <c r="E78" s="12" t="s">
        <v>149</v>
      </c>
      <c r="F78" s="12">
        <v>3</v>
      </c>
      <c r="G78" s="14">
        <f t="shared" si="2"/>
        <v>0.09</v>
      </c>
    </row>
    <row r="79" s="1" customFormat="1" ht="28.05" customHeight="1" spans="1:7">
      <c r="A79" s="12">
        <v>68</v>
      </c>
      <c r="B79" s="12" t="s">
        <v>146</v>
      </c>
      <c r="C79" s="12" t="s">
        <v>150</v>
      </c>
      <c r="D79" s="12" t="s">
        <v>31</v>
      </c>
      <c r="E79" s="12" t="s">
        <v>151</v>
      </c>
      <c r="F79" s="12">
        <v>7</v>
      </c>
      <c r="G79" s="14">
        <f t="shared" si="2"/>
        <v>0.21</v>
      </c>
    </row>
    <row r="80" s="1" customFormat="1" ht="28.05" customHeight="1" spans="1:7">
      <c r="A80" s="12">
        <v>69</v>
      </c>
      <c r="B80" s="12" t="s">
        <v>146</v>
      </c>
      <c r="C80" s="12" t="s">
        <v>152</v>
      </c>
      <c r="D80" s="12" t="s">
        <v>31</v>
      </c>
      <c r="E80" s="12" t="s">
        <v>153</v>
      </c>
      <c r="F80" s="12">
        <v>2</v>
      </c>
      <c r="G80" s="14">
        <f t="shared" si="2"/>
        <v>0.06</v>
      </c>
    </row>
    <row r="81" s="1" customFormat="1" ht="28.05" customHeight="1" spans="1:7">
      <c r="A81" s="12">
        <v>70</v>
      </c>
      <c r="B81" s="12" t="s">
        <v>146</v>
      </c>
      <c r="C81" s="12" t="s">
        <v>154</v>
      </c>
      <c r="D81" s="12" t="s">
        <v>31</v>
      </c>
      <c r="E81" s="12" t="s">
        <v>131</v>
      </c>
      <c r="F81" s="12">
        <v>2</v>
      </c>
      <c r="G81" s="14">
        <f t="shared" si="2"/>
        <v>0.06</v>
      </c>
    </row>
    <row r="82" s="1" customFormat="1" ht="28.05" customHeight="1" spans="1:7">
      <c r="A82" s="12">
        <v>71</v>
      </c>
      <c r="B82" s="12" t="s">
        <v>155</v>
      </c>
      <c r="C82" s="12" t="s">
        <v>156</v>
      </c>
      <c r="D82" s="12" t="s">
        <v>31</v>
      </c>
      <c r="E82" s="12" t="s">
        <v>157</v>
      </c>
      <c r="F82" s="12">
        <v>13</v>
      </c>
      <c r="G82" s="14">
        <f t="shared" si="2"/>
        <v>0.39</v>
      </c>
    </row>
    <row r="83" s="1" customFormat="1" ht="28.05" customHeight="1" spans="1:7">
      <c r="A83" s="12">
        <v>72</v>
      </c>
      <c r="B83" s="12" t="s">
        <v>155</v>
      </c>
      <c r="C83" s="12" t="s">
        <v>158</v>
      </c>
      <c r="D83" s="12" t="s">
        <v>31</v>
      </c>
      <c r="E83" s="12" t="s">
        <v>159</v>
      </c>
      <c r="F83" s="12">
        <v>10</v>
      </c>
      <c r="G83" s="14">
        <f t="shared" si="2"/>
        <v>0.3</v>
      </c>
    </row>
    <row r="84" s="1" customFormat="1" ht="28.05" customHeight="1" spans="1:7">
      <c r="A84" s="12">
        <v>73</v>
      </c>
      <c r="B84" s="12" t="s">
        <v>155</v>
      </c>
      <c r="C84" s="12" t="s">
        <v>160</v>
      </c>
      <c r="D84" s="12" t="s">
        <v>31</v>
      </c>
      <c r="E84" s="12" t="s">
        <v>161</v>
      </c>
      <c r="F84" s="12">
        <v>5</v>
      </c>
      <c r="G84" s="14">
        <f t="shared" si="2"/>
        <v>0.15</v>
      </c>
    </row>
    <row r="85" s="1" customFormat="1" ht="28.05" customHeight="1" spans="1:7">
      <c r="A85" s="12">
        <v>74</v>
      </c>
      <c r="B85" s="12" t="s">
        <v>155</v>
      </c>
      <c r="C85" s="12" t="s">
        <v>162</v>
      </c>
      <c r="D85" s="12" t="s">
        <v>31</v>
      </c>
      <c r="E85" s="12" t="s">
        <v>163</v>
      </c>
      <c r="F85" s="12">
        <v>1</v>
      </c>
      <c r="G85" s="14">
        <f t="shared" si="2"/>
        <v>0.03</v>
      </c>
    </row>
    <row r="86" s="1" customFormat="1" ht="28.05" customHeight="1" spans="1:7">
      <c r="A86" s="12">
        <v>75</v>
      </c>
      <c r="B86" s="12" t="s">
        <v>155</v>
      </c>
      <c r="C86" s="12" t="s">
        <v>164</v>
      </c>
      <c r="D86" s="12" t="s">
        <v>31</v>
      </c>
      <c r="E86" s="12" t="s">
        <v>165</v>
      </c>
      <c r="F86" s="12">
        <v>2</v>
      </c>
      <c r="G86" s="14">
        <f t="shared" si="2"/>
        <v>0.06</v>
      </c>
    </row>
    <row r="87" spans="7:7">
      <c r="G87" s="2">
        <f>SUM(G6:G10)</f>
        <v>4.258</v>
      </c>
    </row>
  </sheetData>
  <mergeCells count="2">
    <mergeCell ref="A1:G1"/>
    <mergeCell ref="A2:G2"/>
  </mergeCells>
  <pageMargins left="0.7" right="0.7" top="0.75" bottom="0.75" header="0.3" footer="0.3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Fusun</cp:lastModifiedBy>
  <dcterms:created xsi:type="dcterms:W3CDTF">2019-12-03T03:57:00Z</dcterms:created>
  <dcterms:modified xsi:type="dcterms:W3CDTF">2019-12-04T12:41:51Z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