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<sst xmlns="http://schemas.openxmlformats.org/spreadsheetml/2006/main" count="41" uniqueCount="30">
  <si>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孝南区2017-2019年脱贫户奖励资金发放资金统计表</t>
  </si>
  <si>
    <t>时间：2019年11月25日</t>
  </si>
  <si>
    <t>单位：元</t>
  </si>
  <si>
    <t>乡(镇)</t>
  </si>
  <si>
    <t>合计</t>
  </si>
  <si>
    <t>2017年度</t>
  </si>
  <si>
    <t>2018年度</t>
  </si>
  <si>
    <t>2019年度</t>
  </si>
  <si>
    <t>户数</t>
  </si>
  <si>
    <t>人数</t>
  </si>
  <si>
    <t>补助金额</t>
  </si>
  <si>
    <t>补助标准</t>
  </si>
  <si>
    <t>总计</t>
  </si>
  <si>
    <t>朋兴乡</t>
  </si>
  <si>
    <t>新铺镇</t>
  </si>
  <si>
    <t>西河镇</t>
  </si>
  <si>
    <t>杨店镇</t>
  </si>
  <si>
    <t>肖港镇</t>
  </si>
  <si>
    <t>陡岗镇</t>
  </si>
  <si>
    <t>卧龙乡</t>
  </si>
  <si>
    <t>毛陈镇</t>
  </si>
  <si>
    <t>三汊镇</t>
  </si>
  <si>
    <t>祝站镇</t>
  </si>
  <si>
    <t>朱湖</t>
  </si>
  <si>
    <t>东山头</t>
  </si>
  <si>
    <t>新华街道</t>
  </si>
  <si>
    <t>书院街道</t>
  </si>
  <si>
    <t>广场街道</t>
  </si>
  <si>
    <t>车站街道</t>
  </si>
  <si>
    <t>开发区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</si>
</sst>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微软雅黑"/>
      <family val="2"/>
    </font>
    <font>
      <sz val="20"/>
      <color indexed="8"/>
      <name val="方正小标宋简体"/>
      <family val="4"/>
    </font>
    <font>
      <b/>
      <sz val="10"/>
      <color indexed="8"/>
      <name val="微软雅黑"/>
      <family val="2"/>
    </font>
    <font>
      <b/>
      <sz val="11"/>
      <color indexed="8"/>
      <name val="微软雅黑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微软雅黑"/>
      <family val="2"/>
    </font>
    <font>
      <sz val="20"/>
      <color theme="1"/>
      <name val="方正小标宋简体"/>
      <family val="4"/>
    </font>
    <font>
      <b/>
      <sz val="10"/>
      <color theme="1"/>
      <name val="微软雅黑"/>
      <family val="2"/>
    </font>
    <font>
      <b/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SheetLayoutView="100" workbookViewId="0" topLeftCell="A1">
      <selection activeCell="G17" sqref="G17"/>
    </sheetView>
  </sheetViews>
  <sheetFormatPr defaultColWidth="9.00390625" defaultRowHeight="15"/>
  <cols>
    <col min="1" max="1" width="11.57421875" style="1" customWidth="1"/>
    <col min="2" max="2" width="7.421875" style="1" customWidth="1"/>
    <col min="3" max="3" width="9.57421875" style="1" customWidth="1"/>
    <col min="4" max="4" width="12.8515625" style="1" customWidth="1"/>
    <col min="5" max="6" width="6.421875" style="1" customWidth="1"/>
    <col min="7" max="7" width="7.8515625" style="1" customWidth="1"/>
    <col min="8" max="8" width="11.140625" style="1" customWidth="1"/>
    <col min="9" max="10" width="6.421875" style="0" customWidth="1"/>
    <col min="11" max="11" width="7.8515625" style="0" customWidth="1"/>
    <col min="12" max="12" width="9.00390625" style="0" customWidth="1"/>
    <col min="13" max="14" width="7.28125" style="0" customWidth="1"/>
    <col min="15" max="15" width="7.8515625" style="1" customWidth="1"/>
    <col min="16" max="16" width="11.140625" style="1" customWidth="1"/>
  </cols>
  <sheetData>
    <row r="1" spans="1:16" ht="39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5" ht="21" customHeight="1">
      <c r="A2" s="1" t="s">
        <v>1</v>
      </c>
      <c r="O2" s="1" t="s">
        <v>2</v>
      </c>
    </row>
    <row r="3" spans="1:16" ht="24" customHeight="1">
      <c r="A3" s="4" t="s">
        <v>3</v>
      </c>
      <c r="B3" s="4" t="s">
        <v>4</v>
      </c>
      <c r="C3" s="5"/>
      <c r="D3" s="5"/>
      <c r="E3" s="4" t="s">
        <v>5</v>
      </c>
      <c r="F3" s="5"/>
      <c r="G3" s="5"/>
      <c r="H3" s="5"/>
      <c r="I3" s="4" t="s">
        <v>6</v>
      </c>
      <c r="J3" s="5"/>
      <c r="K3" s="5"/>
      <c r="L3" s="5"/>
      <c r="M3" s="4" t="s">
        <v>7</v>
      </c>
      <c r="N3" s="5"/>
      <c r="O3" s="5"/>
      <c r="P3" s="5"/>
    </row>
    <row r="4" spans="1:16" ht="25.5" customHeight="1">
      <c r="A4" s="4"/>
      <c r="B4" s="4" t="s">
        <v>8</v>
      </c>
      <c r="C4" s="4" t="s">
        <v>9</v>
      </c>
      <c r="D4" s="4" t="s">
        <v>10</v>
      </c>
      <c r="E4" s="4" t="s">
        <v>8</v>
      </c>
      <c r="F4" s="4" t="s">
        <v>9</v>
      </c>
      <c r="G4" s="4" t="s">
        <v>11</v>
      </c>
      <c r="H4" s="4" t="s">
        <v>10</v>
      </c>
      <c r="I4" s="4" t="s">
        <v>8</v>
      </c>
      <c r="J4" s="4" t="s">
        <v>9</v>
      </c>
      <c r="K4" s="4" t="s">
        <v>11</v>
      </c>
      <c r="L4" s="4" t="s">
        <v>10</v>
      </c>
      <c r="M4" s="4" t="s">
        <v>8</v>
      </c>
      <c r="N4" s="4" t="s">
        <v>9</v>
      </c>
      <c r="O4" s="4" t="s">
        <v>11</v>
      </c>
      <c r="P4" s="4" t="s">
        <v>10</v>
      </c>
    </row>
    <row r="5" spans="1:16" ht="33" customHeight="1">
      <c r="A5" s="6" t="s">
        <v>12</v>
      </c>
      <c r="B5" s="6">
        <f>E5+I5+M5</f>
        <v>6558</v>
      </c>
      <c r="C5" s="6">
        <f>F5+J5+N5</f>
        <v>14734</v>
      </c>
      <c r="D5" s="6">
        <f>H5+L5+P5</f>
        <v>4721800</v>
      </c>
      <c r="E5" s="7">
        <v>1331</v>
      </c>
      <c r="F5" s="7">
        <v>2919</v>
      </c>
      <c r="G5" s="7">
        <v>300</v>
      </c>
      <c r="H5" s="7">
        <f>E5*G5</f>
        <v>399300</v>
      </c>
      <c r="I5" s="7">
        <v>1809</v>
      </c>
      <c r="J5" s="7">
        <v>4029</v>
      </c>
      <c r="K5" s="7">
        <v>500</v>
      </c>
      <c r="L5" s="7">
        <f>I5*K5</f>
        <v>904500</v>
      </c>
      <c r="M5" s="7">
        <v>3418</v>
      </c>
      <c r="N5" s="7">
        <v>7786</v>
      </c>
      <c r="O5" s="7">
        <v>1000</v>
      </c>
      <c r="P5" s="7">
        <f>M5*O5</f>
        <v>3418000</v>
      </c>
    </row>
    <row r="6" spans="1:16" ht="21" customHeight="1">
      <c r="A6" s="8" t="s">
        <v>13</v>
      </c>
      <c r="B6" s="8">
        <f>E6+I6+M6</f>
        <v>689</v>
      </c>
      <c r="C6" s="8">
        <f>F6+J6+N6</f>
        <v>1598</v>
      </c>
      <c r="D6" s="8">
        <f>H6+L6+P6</f>
        <v>524300</v>
      </c>
      <c r="E6" s="9">
        <v>106</v>
      </c>
      <c r="F6" s="9">
        <v>203</v>
      </c>
      <c r="G6" s="9">
        <v>300</v>
      </c>
      <c r="H6" s="9">
        <f>E6*G6</f>
        <v>31800</v>
      </c>
      <c r="I6" s="9">
        <v>181</v>
      </c>
      <c r="J6" s="9">
        <v>478</v>
      </c>
      <c r="K6" s="9">
        <v>500</v>
      </c>
      <c r="L6" s="9">
        <f>I6*K6</f>
        <v>90500</v>
      </c>
      <c r="M6" s="9">
        <v>402</v>
      </c>
      <c r="N6" s="9">
        <v>917</v>
      </c>
      <c r="O6" s="9">
        <v>1000</v>
      </c>
      <c r="P6" s="9">
        <f>M6*O6</f>
        <v>402000</v>
      </c>
    </row>
    <row r="7" spans="1:16" ht="21" customHeight="1">
      <c r="A7" s="8" t="s">
        <v>14</v>
      </c>
      <c r="B7" s="8">
        <f aca="true" t="shared" si="0" ref="B7:B22">E7+I7+M7</f>
        <v>611</v>
      </c>
      <c r="C7" s="8">
        <f aca="true" t="shared" si="1" ref="C7:C22">F7+J7+N7</f>
        <v>1410</v>
      </c>
      <c r="D7" s="8">
        <f aca="true" t="shared" si="2" ref="D7:D22">H7+L7+P7</f>
        <v>485800</v>
      </c>
      <c r="E7" s="9">
        <v>106</v>
      </c>
      <c r="F7" s="9">
        <v>225</v>
      </c>
      <c r="G7" s="9">
        <v>300</v>
      </c>
      <c r="H7" s="9">
        <f aca="true" t="shared" si="3" ref="H7:H22">E7*G7</f>
        <v>31800</v>
      </c>
      <c r="I7" s="9">
        <v>102</v>
      </c>
      <c r="J7" s="9">
        <v>272</v>
      </c>
      <c r="K7" s="9">
        <v>500</v>
      </c>
      <c r="L7" s="9">
        <f aca="true" t="shared" si="4" ref="L7:L22">I7*K7</f>
        <v>51000</v>
      </c>
      <c r="M7" s="9">
        <v>403</v>
      </c>
      <c r="N7" s="9">
        <v>913</v>
      </c>
      <c r="O7" s="9">
        <v>1000</v>
      </c>
      <c r="P7" s="9">
        <f aca="true" t="shared" si="5" ref="P7:P22">M7*O7</f>
        <v>403000</v>
      </c>
    </row>
    <row r="8" spans="1:16" ht="21" customHeight="1">
      <c r="A8" s="8" t="s">
        <v>15</v>
      </c>
      <c r="B8" s="8">
        <f t="shared" si="0"/>
        <v>356</v>
      </c>
      <c r="C8" s="8">
        <f t="shared" si="1"/>
        <v>734</v>
      </c>
      <c r="D8" s="8">
        <f t="shared" si="2"/>
        <v>283200</v>
      </c>
      <c r="E8" s="9">
        <v>59</v>
      </c>
      <c r="F8" s="9">
        <v>126</v>
      </c>
      <c r="G8" s="9">
        <v>300</v>
      </c>
      <c r="H8" s="9">
        <f t="shared" si="3"/>
        <v>17700</v>
      </c>
      <c r="I8" s="9">
        <v>63</v>
      </c>
      <c r="J8" s="9">
        <v>103</v>
      </c>
      <c r="K8" s="9">
        <v>500</v>
      </c>
      <c r="L8" s="9">
        <f t="shared" si="4"/>
        <v>31500</v>
      </c>
      <c r="M8" s="9">
        <v>234</v>
      </c>
      <c r="N8" s="9">
        <v>505</v>
      </c>
      <c r="O8" s="9">
        <v>1000</v>
      </c>
      <c r="P8" s="9">
        <f t="shared" si="5"/>
        <v>234000</v>
      </c>
    </row>
    <row r="9" spans="1:16" ht="21" customHeight="1">
      <c r="A9" s="8" t="s">
        <v>16</v>
      </c>
      <c r="B9" s="8">
        <f t="shared" si="0"/>
        <v>818</v>
      </c>
      <c r="C9" s="8">
        <f t="shared" si="1"/>
        <v>1669</v>
      </c>
      <c r="D9" s="8">
        <f t="shared" si="2"/>
        <v>622500</v>
      </c>
      <c r="E9" s="9">
        <v>140</v>
      </c>
      <c r="F9" s="9">
        <v>213</v>
      </c>
      <c r="G9" s="9">
        <v>300</v>
      </c>
      <c r="H9" s="9">
        <f t="shared" si="3"/>
        <v>42000</v>
      </c>
      <c r="I9" s="9">
        <v>195</v>
      </c>
      <c r="J9" s="9">
        <v>474</v>
      </c>
      <c r="K9" s="9">
        <v>500</v>
      </c>
      <c r="L9" s="9">
        <f t="shared" si="4"/>
        <v>97500</v>
      </c>
      <c r="M9" s="9">
        <v>483</v>
      </c>
      <c r="N9" s="9">
        <v>982</v>
      </c>
      <c r="O9" s="9">
        <v>1000</v>
      </c>
      <c r="P9" s="9">
        <f t="shared" si="5"/>
        <v>483000</v>
      </c>
    </row>
    <row r="10" spans="1:16" ht="21" customHeight="1">
      <c r="A10" s="8" t="s">
        <v>17</v>
      </c>
      <c r="B10" s="8">
        <f t="shared" si="0"/>
        <v>943</v>
      </c>
      <c r="C10" s="8">
        <f t="shared" si="1"/>
        <v>2302</v>
      </c>
      <c r="D10" s="8">
        <f t="shared" si="2"/>
        <v>642600</v>
      </c>
      <c r="E10" s="9">
        <v>77</v>
      </c>
      <c r="F10" s="9">
        <v>194</v>
      </c>
      <c r="G10" s="9">
        <v>300</v>
      </c>
      <c r="H10" s="9">
        <f t="shared" si="3"/>
        <v>23100</v>
      </c>
      <c r="I10" s="9">
        <v>493</v>
      </c>
      <c r="J10" s="9">
        <v>982</v>
      </c>
      <c r="K10" s="9">
        <v>500</v>
      </c>
      <c r="L10" s="9">
        <f t="shared" si="4"/>
        <v>246500</v>
      </c>
      <c r="M10" s="9">
        <v>373</v>
      </c>
      <c r="N10" s="9">
        <v>1126</v>
      </c>
      <c r="O10" s="9">
        <v>1000</v>
      </c>
      <c r="P10" s="9">
        <f t="shared" si="5"/>
        <v>373000</v>
      </c>
    </row>
    <row r="11" spans="1:16" ht="21" customHeight="1">
      <c r="A11" s="8" t="s">
        <v>18</v>
      </c>
      <c r="B11" s="8">
        <f t="shared" si="0"/>
        <v>596</v>
      </c>
      <c r="C11" s="8">
        <f t="shared" si="1"/>
        <v>1442</v>
      </c>
      <c r="D11" s="8">
        <f t="shared" si="2"/>
        <v>367500</v>
      </c>
      <c r="E11" s="9">
        <v>155</v>
      </c>
      <c r="F11" s="9">
        <v>410</v>
      </c>
      <c r="G11" s="9">
        <v>300</v>
      </c>
      <c r="H11" s="9">
        <f t="shared" si="3"/>
        <v>46500</v>
      </c>
      <c r="I11" s="9">
        <v>240</v>
      </c>
      <c r="J11" s="9">
        <v>559</v>
      </c>
      <c r="K11" s="9">
        <v>500</v>
      </c>
      <c r="L11" s="9">
        <f t="shared" si="4"/>
        <v>120000</v>
      </c>
      <c r="M11" s="9">
        <v>201</v>
      </c>
      <c r="N11" s="9">
        <v>473</v>
      </c>
      <c r="O11" s="9">
        <v>1000</v>
      </c>
      <c r="P11" s="9">
        <f t="shared" si="5"/>
        <v>201000</v>
      </c>
    </row>
    <row r="12" spans="1:16" ht="21" customHeight="1">
      <c r="A12" s="8" t="s">
        <v>19</v>
      </c>
      <c r="B12" s="8">
        <f t="shared" si="0"/>
        <v>574</v>
      </c>
      <c r="C12" s="8">
        <f t="shared" si="1"/>
        <v>1253</v>
      </c>
      <c r="D12" s="8">
        <f t="shared" si="2"/>
        <v>454400</v>
      </c>
      <c r="E12" s="9">
        <v>63</v>
      </c>
      <c r="F12" s="9">
        <v>157</v>
      </c>
      <c r="G12" s="9">
        <v>300</v>
      </c>
      <c r="H12" s="9">
        <f t="shared" si="3"/>
        <v>18900</v>
      </c>
      <c r="I12" s="9">
        <v>151</v>
      </c>
      <c r="J12" s="9">
        <v>295</v>
      </c>
      <c r="K12" s="9">
        <v>500</v>
      </c>
      <c r="L12" s="9">
        <f t="shared" si="4"/>
        <v>75500</v>
      </c>
      <c r="M12" s="9">
        <v>360</v>
      </c>
      <c r="N12" s="9">
        <v>801</v>
      </c>
      <c r="O12" s="9">
        <v>1000</v>
      </c>
      <c r="P12" s="9">
        <f t="shared" si="5"/>
        <v>360000</v>
      </c>
    </row>
    <row r="13" spans="1:16" ht="21" customHeight="1">
      <c r="A13" s="8" t="s">
        <v>20</v>
      </c>
      <c r="B13" s="8">
        <f t="shared" si="0"/>
        <v>285</v>
      </c>
      <c r="C13" s="8">
        <f t="shared" si="1"/>
        <v>583</v>
      </c>
      <c r="D13" s="8">
        <f t="shared" si="2"/>
        <v>199300</v>
      </c>
      <c r="E13" s="9">
        <v>91</v>
      </c>
      <c r="F13" s="9">
        <v>187</v>
      </c>
      <c r="G13" s="9">
        <v>300</v>
      </c>
      <c r="H13" s="9">
        <f t="shared" si="3"/>
        <v>27300</v>
      </c>
      <c r="I13" s="9">
        <v>44</v>
      </c>
      <c r="J13" s="9">
        <v>82</v>
      </c>
      <c r="K13" s="9">
        <v>500</v>
      </c>
      <c r="L13" s="9">
        <f t="shared" si="4"/>
        <v>22000</v>
      </c>
      <c r="M13" s="9">
        <v>150</v>
      </c>
      <c r="N13" s="9">
        <v>314</v>
      </c>
      <c r="O13" s="9">
        <v>1000</v>
      </c>
      <c r="P13" s="9">
        <f t="shared" si="5"/>
        <v>150000</v>
      </c>
    </row>
    <row r="14" spans="1:16" ht="21" customHeight="1">
      <c r="A14" s="8" t="s">
        <v>21</v>
      </c>
      <c r="B14" s="8">
        <f t="shared" si="0"/>
        <v>467</v>
      </c>
      <c r="C14" s="8">
        <f t="shared" si="1"/>
        <v>1023</v>
      </c>
      <c r="D14" s="8">
        <f t="shared" si="2"/>
        <v>376600</v>
      </c>
      <c r="E14" s="9">
        <v>47</v>
      </c>
      <c r="F14" s="9">
        <v>115</v>
      </c>
      <c r="G14" s="9">
        <v>300</v>
      </c>
      <c r="H14" s="9">
        <f t="shared" si="3"/>
        <v>14100</v>
      </c>
      <c r="I14" s="9">
        <v>115</v>
      </c>
      <c r="J14" s="9">
        <v>261</v>
      </c>
      <c r="K14" s="9">
        <v>500</v>
      </c>
      <c r="L14" s="9">
        <f t="shared" si="4"/>
        <v>57500</v>
      </c>
      <c r="M14" s="9">
        <v>305</v>
      </c>
      <c r="N14" s="9">
        <v>647</v>
      </c>
      <c r="O14" s="9">
        <v>1000</v>
      </c>
      <c r="P14" s="9">
        <f t="shared" si="5"/>
        <v>305000</v>
      </c>
    </row>
    <row r="15" spans="1:16" ht="21" customHeight="1">
      <c r="A15" s="8" t="s">
        <v>22</v>
      </c>
      <c r="B15" s="8">
        <f t="shared" si="0"/>
        <v>786</v>
      </c>
      <c r="C15" s="8">
        <f t="shared" si="1"/>
        <v>1777</v>
      </c>
      <c r="D15" s="8">
        <f t="shared" si="2"/>
        <v>548800</v>
      </c>
      <c r="E15" s="9">
        <v>271</v>
      </c>
      <c r="F15" s="9">
        <v>638</v>
      </c>
      <c r="G15" s="9">
        <v>300</v>
      </c>
      <c r="H15" s="9">
        <f t="shared" si="3"/>
        <v>81300</v>
      </c>
      <c r="I15" s="9">
        <v>95</v>
      </c>
      <c r="J15" s="9">
        <v>238</v>
      </c>
      <c r="K15" s="9">
        <v>500</v>
      </c>
      <c r="L15" s="9">
        <f t="shared" si="4"/>
        <v>47500</v>
      </c>
      <c r="M15" s="9">
        <v>420</v>
      </c>
      <c r="N15" s="9">
        <v>901</v>
      </c>
      <c r="O15" s="9">
        <v>1000</v>
      </c>
      <c r="P15" s="9">
        <f t="shared" si="5"/>
        <v>420000</v>
      </c>
    </row>
    <row r="16" spans="1:16" ht="21" customHeight="1">
      <c r="A16" s="8" t="s">
        <v>23</v>
      </c>
      <c r="B16" s="8">
        <f t="shared" si="0"/>
        <v>167</v>
      </c>
      <c r="C16" s="8">
        <f t="shared" si="1"/>
        <v>421</v>
      </c>
      <c r="D16" s="8">
        <f t="shared" si="2"/>
        <v>90600</v>
      </c>
      <c r="E16" s="9">
        <v>72</v>
      </c>
      <c r="F16" s="9">
        <v>194</v>
      </c>
      <c r="G16" s="9">
        <v>300</v>
      </c>
      <c r="H16" s="9">
        <f t="shared" si="3"/>
        <v>21600</v>
      </c>
      <c r="I16" s="9">
        <v>52</v>
      </c>
      <c r="J16" s="9">
        <v>109</v>
      </c>
      <c r="K16" s="9">
        <v>500</v>
      </c>
      <c r="L16" s="9">
        <f t="shared" si="4"/>
        <v>26000</v>
      </c>
      <c r="M16" s="9">
        <v>43</v>
      </c>
      <c r="N16" s="9">
        <v>118</v>
      </c>
      <c r="O16" s="9">
        <v>1000</v>
      </c>
      <c r="P16" s="9">
        <f t="shared" si="5"/>
        <v>43000</v>
      </c>
    </row>
    <row r="17" spans="1:16" ht="21" customHeight="1">
      <c r="A17" s="8" t="s">
        <v>24</v>
      </c>
      <c r="B17" s="8">
        <f t="shared" si="0"/>
        <v>78</v>
      </c>
      <c r="C17" s="8">
        <f t="shared" si="1"/>
        <v>163</v>
      </c>
      <c r="D17" s="8">
        <f t="shared" si="2"/>
        <v>55300</v>
      </c>
      <c r="E17" s="9">
        <v>26</v>
      </c>
      <c r="F17" s="9">
        <v>42</v>
      </c>
      <c r="G17" s="9">
        <v>300</v>
      </c>
      <c r="H17" s="9">
        <f t="shared" si="3"/>
        <v>7800</v>
      </c>
      <c r="I17" s="9">
        <v>9</v>
      </c>
      <c r="J17" s="9">
        <v>34</v>
      </c>
      <c r="K17" s="9">
        <v>500</v>
      </c>
      <c r="L17" s="9">
        <f t="shared" si="4"/>
        <v>4500</v>
      </c>
      <c r="M17" s="9">
        <v>43</v>
      </c>
      <c r="N17" s="9">
        <v>87</v>
      </c>
      <c r="O17" s="9">
        <v>1000</v>
      </c>
      <c r="P17" s="9">
        <f t="shared" si="5"/>
        <v>43000</v>
      </c>
    </row>
    <row r="18" spans="1:16" ht="21" customHeight="1">
      <c r="A18" s="8" t="s">
        <v>25</v>
      </c>
      <c r="B18" s="8">
        <f t="shared" si="0"/>
        <v>23</v>
      </c>
      <c r="C18" s="8">
        <f t="shared" si="1"/>
        <v>50</v>
      </c>
      <c r="D18" s="8">
        <f t="shared" si="2"/>
        <v>8300</v>
      </c>
      <c r="E18" s="9">
        <v>16</v>
      </c>
      <c r="F18" s="9">
        <v>33</v>
      </c>
      <c r="G18" s="9">
        <v>300</v>
      </c>
      <c r="H18" s="9">
        <f t="shared" si="3"/>
        <v>4800</v>
      </c>
      <c r="I18" s="9">
        <v>7</v>
      </c>
      <c r="J18" s="9">
        <v>17</v>
      </c>
      <c r="K18" s="9">
        <v>500</v>
      </c>
      <c r="L18" s="9">
        <f t="shared" si="4"/>
        <v>3500</v>
      </c>
      <c r="M18" s="9">
        <v>0</v>
      </c>
      <c r="N18" s="9">
        <v>0</v>
      </c>
      <c r="O18" s="9">
        <v>1000</v>
      </c>
      <c r="P18" s="9">
        <f t="shared" si="5"/>
        <v>0</v>
      </c>
    </row>
    <row r="19" spans="1:16" ht="21" customHeight="1">
      <c r="A19" s="8" t="s">
        <v>26</v>
      </c>
      <c r="B19" s="8">
        <f t="shared" si="0"/>
        <v>12</v>
      </c>
      <c r="C19" s="8">
        <f t="shared" si="1"/>
        <v>23</v>
      </c>
      <c r="D19" s="8">
        <f t="shared" si="2"/>
        <v>5400</v>
      </c>
      <c r="E19" s="9">
        <v>3</v>
      </c>
      <c r="F19" s="9">
        <v>8</v>
      </c>
      <c r="G19" s="9">
        <v>300</v>
      </c>
      <c r="H19" s="9">
        <f t="shared" si="3"/>
        <v>900</v>
      </c>
      <c r="I19" s="9">
        <v>9</v>
      </c>
      <c r="J19" s="9">
        <v>15</v>
      </c>
      <c r="K19" s="9">
        <v>500</v>
      </c>
      <c r="L19" s="9">
        <f t="shared" si="4"/>
        <v>4500</v>
      </c>
      <c r="M19" s="9">
        <v>0</v>
      </c>
      <c r="N19" s="9">
        <v>0</v>
      </c>
      <c r="O19" s="9">
        <v>1000</v>
      </c>
      <c r="P19" s="9">
        <f t="shared" si="5"/>
        <v>0</v>
      </c>
    </row>
    <row r="20" spans="1:16" ht="21" customHeight="1">
      <c r="A20" s="8" t="s">
        <v>27</v>
      </c>
      <c r="B20" s="8">
        <f t="shared" si="0"/>
        <v>12</v>
      </c>
      <c r="C20" s="8">
        <f t="shared" si="1"/>
        <v>25</v>
      </c>
      <c r="D20" s="8">
        <f t="shared" si="2"/>
        <v>5500</v>
      </c>
      <c r="E20" s="9">
        <v>5</v>
      </c>
      <c r="F20" s="9">
        <v>8</v>
      </c>
      <c r="G20" s="9">
        <v>300</v>
      </c>
      <c r="H20" s="9">
        <f t="shared" si="3"/>
        <v>1500</v>
      </c>
      <c r="I20" s="9">
        <v>6</v>
      </c>
      <c r="J20" s="9">
        <v>15</v>
      </c>
      <c r="K20" s="9">
        <v>500</v>
      </c>
      <c r="L20" s="9">
        <f t="shared" si="4"/>
        <v>3000</v>
      </c>
      <c r="M20" s="9">
        <v>1</v>
      </c>
      <c r="N20" s="9">
        <v>2</v>
      </c>
      <c r="O20" s="9">
        <v>1000</v>
      </c>
      <c r="P20" s="9">
        <f t="shared" si="5"/>
        <v>1000</v>
      </c>
    </row>
    <row r="21" spans="1:16" ht="21" customHeight="1">
      <c r="A21" s="8" t="s">
        <v>28</v>
      </c>
      <c r="B21" s="8">
        <f t="shared" si="0"/>
        <v>13</v>
      </c>
      <c r="C21" s="8">
        <f t="shared" si="1"/>
        <v>20</v>
      </c>
      <c r="D21" s="8">
        <f t="shared" si="2"/>
        <v>5300</v>
      </c>
      <c r="E21" s="9">
        <v>6</v>
      </c>
      <c r="F21" s="9">
        <v>10</v>
      </c>
      <c r="G21" s="9">
        <v>300</v>
      </c>
      <c r="H21" s="9">
        <f t="shared" si="3"/>
        <v>1800</v>
      </c>
      <c r="I21" s="9">
        <v>7</v>
      </c>
      <c r="J21" s="9">
        <v>10</v>
      </c>
      <c r="K21" s="9">
        <v>500</v>
      </c>
      <c r="L21" s="9">
        <f t="shared" si="4"/>
        <v>3500</v>
      </c>
      <c r="M21" s="8">
        <v>0</v>
      </c>
      <c r="N21" s="8">
        <v>0</v>
      </c>
      <c r="O21" s="9">
        <v>1000</v>
      </c>
      <c r="P21" s="9">
        <f t="shared" si="5"/>
        <v>0</v>
      </c>
    </row>
    <row r="22" spans="1:16" ht="21" customHeight="1">
      <c r="A22" s="8" t="s">
        <v>29</v>
      </c>
      <c r="B22" s="8">
        <f t="shared" si="0"/>
        <v>128</v>
      </c>
      <c r="C22" s="8">
        <f t="shared" si="1"/>
        <v>241</v>
      </c>
      <c r="D22" s="8">
        <f t="shared" si="2"/>
        <v>46400</v>
      </c>
      <c r="E22" s="9">
        <v>88</v>
      </c>
      <c r="F22" s="9">
        <v>156</v>
      </c>
      <c r="G22" s="9">
        <v>300</v>
      </c>
      <c r="H22" s="9">
        <f t="shared" si="3"/>
        <v>26400</v>
      </c>
      <c r="I22" s="9">
        <v>40</v>
      </c>
      <c r="J22" s="9">
        <v>85</v>
      </c>
      <c r="K22" s="9">
        <v>500</v>
      </c>
      <c r="L22" s="9">
        <f t="shared" si="4"/>
        <v>20000</v>
      </c>
      <c r="M22" s="9">
        <v>0</v>
      </c>
      <c r="N22" s="9">
        <v>0</v>
      </c>
      <c r="O22" s="9">
        <v>1000</v>
      </c>
      <c r="P22" s="9">
        <f t="shared" si="5"/>
        <v>0</v>
      </c>
    </row>
    <row r="29" spans="9:14" ht="16.5">
      <c r="I29" s="1"/>
      <c r="J29" s="1"/>
      <c r="K29" s="1"/>
      <c r="L29" s="1"/>
      <c r="M29" s="1"/>
      <c r="N29" s="1"/>
    </row>
    <row r="30" spans="13:14" ht="16.5">
      <c r="M30" s="1"/>
      <c r="N30" s="1"/>
    </row>
    <row r="31" spans="13:14" ht="16.5">
      <c r="M31" s="1"/>
      <c r="N31" s="1"/>
    </row>
    <row r="32" spans="13:14" ht="16.5">
      <c r="M32" s="1"/>
      <c r="N32" s="1"/>
    </row>
  </sheetData>
  <sheetProtection/>
  <mergeCells count="8">
    <mergeCell ref="A1:P1"/>
    <mergeCell ref="A2:C2"/>
    <mergeCell ref="O2:P2"/>
    <mergeCell ref="B3:D3"/>
    <mergeCell ref="E3:H3"/>
    <mergeCell ref="I3:L3"/>
    <mergeCell ref="M3:P3"/>
    <mergeCell ref="A3:A4"/>
  </mergeCells>
  <printOptions horizontalCentered="1"/>
  <pageMargins left="0.3576388888888889" right="0.3576388888888889" top="0.487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2019-11-25T04:05:25Z</dcterms:created>
  <dcterms:modified xsi:type="dcterms:W3CDTF">2019-11-25T12:03:27Z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